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Haliullina\Личная\Сибавтостройсервис\перечень услуг по годам\"/>
    </mc:Choice>
  </mc:AlternateContent>
  <xr:revisionPtr revIDLastSave="0" documentId="12_ncr:500000_{16609DF6-B114-47DF-975A-0F4830D9190C}" xr6:coauthVersionLast="31" xr6:coauthVersionMax="31" xr10:uidLastSave="{00000000-0000-0000-0000-000000000000}"/>
  <bookViews>
    <workbookView xWindow="0" yWindow="0" windowWidth="16380" windowHeight="8196" tabRatio="957" xr2:uid="{00000000-000D-0000-FFFF-FFFF00000000}"/>
  </bookViews>
  <sheets>
    <sheet name="С и В-74" sheetId="1" r:id="rId1"/>
  </sheets>
  <calcPr calcId="162913" iterateDelta="1E-4"/>
</workbook>
</file>

<file path=xl/calcChain.xml><?xml version="1.0" encoding="utf-8"?>
<calcChain xmlns="http://schemas.openxmlformats.org/spreadsheetml/2006/main">
  <c r="E112" i="1" l="1"/>
  <c r="E111" i="1"/>
  <c r="E110" i="1"/>
  <c r="E109" i="1"/>
  <c r="E108" i="1"/>
  <c r="E107" i="1"/>
  <c r="E106" i="1"/>
  <c r="E105" i="1"/>
  <c r="E104" i="1"/>
  <c r="E101" i="1" s="1"/>
  <c r="E103" i="1"/>
  <c r="E102" i="1"/>
  <c r="F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 s="1"/>
  <c r="F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7" i="1" s="1"/>
  <c r="F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 s="1"/>
  <c r="E5" i="1"/>
  <c r="F4" i="1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<sst xmlns="http://schemas.openxmlformats.org/spreadsheetml/2006/main" count="281" uniqueCount="223">
  <si>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</si>
  <si>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2017г по 31 декабря 2017г  года по адресу: ул Сакко и Ванцетти 74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</si>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</sst>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2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zoomScale="75" zoomScaleNormal="75" workbookViewId="0">
      <selection activeCell="A2" sqref="A2:F2"/>
    </sheetView>
  </sheetViews>
  <sheetFormatPr defaultRowHeight="14.4" x14ac:dyDescent="0.3"/>
  <cols>
    <col min="1" max="1" width="6.6640625"/>
    <col min="2" max="2" width="25"/>
    <col min="3" max="3" width="44.21875"/>
    <col min="4" max="4" width="40"/>
    <col min="5" max="5" width="13"/>
  </cols>
  <sheetData>
    <row r="1" spans="1:8" ht="14.25" customHeight="1" x14ac:dyDescent="0.3">
      <c r="A1" s="8"/>
      <c r="B1" s="9"/>
      <c r="C1" s="9"/>
      <c r="D1" s="7" t="s">
        <v>0</v>
      </c>
      <c r="E1" s="7"/>
      <c r="F1" s="7"/>
      <c r="G1" s="10"/>
    </row>
    <row r="2" spans="1:8" ht="83.4" customHeight="1" x14ac:dyDescent="0.3">
      <c r="A2" s="6" t="s">
        <v>1</v>
      </c>
      <c r="B2" s="6"/>
      <c r="C2" s="6"/>
      <c r="D2" s="6"/>
      <c r="E2" s="6"/>
      <c r="F2" s="6"/>
      <c r="G2" s="11">
        <v>10616.7</v>
      </c>
    </row>
    <row r="3" spans="1:8" ht="57.75" customHeight="1" x14ac:dyDescent="0.3">
      <c r="A3" s="12" t="s">
        <v>2</v>
      </c>
      <c r="B3" s="13" t="s">
        <v>3</v>
      </c>
      <c r="C3" s="13"/>
      <c r="D3" s="14" t="s">
        <v>4</v>
      </c>
      <c r="E3" s="15" t="s">
        <v>5</v>
      </c>
      <c r="F3" s="16" t="s">
        <v>6</v>
      </c>
      <c r="G3" s="16" t="s">
        <v>7</v>
      </c>
      <c r="H3" s="17"/>
    </row>
    <row r="4" spans="1:8" ht="43.5" customHeight="1" x14ac:dyDescent="0.3">
      <c r="A4" s="5" t="s">
        <v>8</v>
      </c>
      <c r="B4" s="5"/>
      <c r="C4" s="5"/>
      <c r="D4" s="5"/>
      <c r="E4" s="18">
        <f>SUM(E5:E46)</f>
        <v>422969.32799999998</v>
      </c>
      <c r="F4" s="19">
        <f>SUM(F5:F46)</f>
        <v>3.3199999999999994</v>
      </c>
      <c r="G4" s="20"/>
      <c r="H4" s="17"/>
    </row>
    <row r="5" spans="1:8" ht="42" customHeight="1" x14ac:dyDescent="0.3">
      <c r="A5" s="4" t="s">
        <v>9</v>
      </c>
      <c r="B5" s="3" t="s">
        <v>10</v>
      </c>
      <c r="C5" s="22" t="s">
        <v>11</v>
      </c>
      <c r="D5" s="22" t="s">
        <v>12</v>
      </c>
      <c r="E5" s="23">
        <f>F5*G2*12</f>
        <v>8918.0280000000021</v>
      </c>
      <c r="F5" s="24">
        <v>7.0000000000000007E-2</v>
      </c>
      <c r="G5" s="22"/>
      <c r="H5" s="17"/>
    </row>
    <row r="6" spans="1:8" ht="27" customHeight="1" x14ac:dyDescent="0.3">
      <c r="A6" s="4"/>
      <c r="B6" s="3"/>
      <c r="C6" s="22" t="s">
        <v>13</v>
      </c>
      <c r="D6" s="22"/>
      <c r="E6" s="23"/>
      <c r="F6" s="24"/>
      <c r="G6" s="22"/>
      <c r="H6" s="17"/>
    </row>
    <row r="7" spans="1:8" ht="27.6" x14ac:dyDescent="0.3">
      <c r="A7" s="4"/>
      <c r="B7" s="3"/>
      <c r="C7" s="22" t="s">
        <v>14</v>
      </c>
      <c r="D7" s="22" t="s">
        <v>15</v>
      </c>
      <c r="E7" s="23">
        <f>F7*G2*12</f>
        <v>11466.036</v>
      </c>
      <c r="F7" s="24">
        <v>0.09</v>
      </c>
      <c r="G7" s="22"/>
      <c r="H7" s="17"/>
    </row>
    <row r="8" spans="1:8" ht="55.2" x14ac:dyDescent="0.3">
      <c r="A8" s="4"/>
      <c r="B8" s="3"/>
      <c r="C8" s="22" t="s">
        <v>16</v>
      </c>
      <c r="D8" s="22" t="s">
        <v>15</v>
      </c>
      <c r="E8" s="23">
        <f>F8*G2*12</f>
        <v>10192.032000000001</v>
      </c>
      <c r="F8" s="24">
        <v>0.08</v>
      </c>
      <c r="G8" s="22"/>
      <c r="H8" s="17"/>
    </row>
    <row r="9" spans="1:8" ht="27.6" x14ac:dyDescent="0.3">
      <c r="A9" s="4"/>
      <c r="B9" s="3"/>
      <c r="C9" s="22" t="s">
        <v>17</v>
      </c>
      <c r="D9" s="22" t="s">
        <v>18</v>
      </c>
      <c r="E9" s="23">
        <f>F9*G2*12</f>
        <v>6370.02</v>
      </c>
      <c r="F9" s="24">
        <v>0.05</v>
      </c>
      <c r="G9" s="22"/>
      <c r="H9" s="17"/>
    </row>
    <row r="10" spans="1:8" ht="124.2" x14ac:dyDescent="0.3">
      <c r="A10" s="25" t="s">
        <v>19</v>
      </c>
      <c r="B10" s="13" t="s">
        <v>20</v>
      </c>
      <c r="C10" s="22" t="s">
        <v>21</v>
      </c>
      <c r="D10" s="22" t="s">
        <v>22</v>
      </c>
      <c r="E10" s="23">
        <f>F10*G2*12</f>
        <v>31850.100000000002</v>
      </c>
      <c r="F10" s="24">
        <v>0.25</v>
      </c>
      <c r="G10" s="22"/>
      <c r="H10" s="17"/>
    </row>
    <row r="11" spans="1:8" ht="41.4" x14ac:dyDescent="0.3">
      <c r="A11" s="26"/>
      <c r="B11" s="22"/>
      <c r="C11" s="22" t="s">
        <v>23</v>
      </c>
      <c r="D11" s="22" t="s">
        <v>24</v>
      </c>
      <c r="E11" s="23">
        <f>F11*G2*12</f>
        <v>38220.120000000003</v>
      </c>
      <c r="F11" s="27">
        <v>0.3</v>
      </c>
      <c r="G11" s="22"/>
      <c r="H11" s="17"/>
    </row>
    <row r="12" spans="1:8" ht="110.4" x14ac:dyDescent="0.3">
      <c r="A12" s="25" t="s">
        <v>25</v>
      </c>
      <c r="B12" s="22" t="s">
        <v>26</v>
      </c>
      <c r="C12" s="22" t="s">
        <v>27</v>
      </c>
      <c r="D12" s="22" t="s">
        <v>28</v>
      </c>
      <c r="E12" s="23">
        <f>F12*G2*12</f>
        <v>11466.036</v>
      </c>
      <c r="F12" s="24">
        <v>0.09</v>
      </c>
      <c r="G12" s="22"/>
      <c r="H12" s="17"/>
    </row>
    <row r="13" spans="1:8" ht="148.5" customHeight="1" x14ac:dyDescent="0.3">
      <c r="A13" s="26"/>
      <c r="B13" s="22"/>
      <c r="C13" s="22" t="s">
        <v>29</v>
      </c>
      <c r="D13" s="22" t="s">
        <v>28</v>
      </c>
      <c r="E13" s="23">
        <f>F13*G2*12</f>
        <v>12740.04</v>
      </c>
      <c r="F13" s="24">
        <v>0.1</v>
      </c>
      <c r="G13" s="22"/>
      <c r="H13" s="17"/>
    </row>
    <row r="14" spans="1:8" ht="148.5" customHeight="1" x14ac:dyDescent="0.3">
      <c r="A14" s="26"/>
      <c r="B14" s="22"/>
      <c r="C14" s="22" t="s">
        <v>30</v>
      </c>
      <c r="D14" s="22" t="s">
        <v>31</v>
      </c>
      <c r="E14" s="23">
        <f>F14*G2*12</f>
        <v>11466.036</v>
      </c>
      <c r="F14" s="24">
        <v>0.09</v>
      </c>
      <c r="G14" s="22"/>
      <c r="H14" s="17"/>
    </row>
    <row r="15" spans="1:8" ht="82.8" x14ac:dyDescent="0.3">
      <c r="A15" s="25" t="s">
        <v>32</v>
      </c>
      <c r="B15" s="13" t="s">
        <v>33</v>
      </c>
      <c r="C15" s="22" t="s">
        <v>34</v>
      </c>
      <c r="D15" s="22" t="s">
        <v>35</v>
      </c>
      <c r="E15" s="23">
        <f>F15*G2*12</f>
        <v>10192.032000000001</v>
      </c>
      <c r="F15" s="24">
        <v>0.08</v>
      </c>
      <c r="G15" s="22"/>
      <c r="H15" s="17"/>
    </row>
    <row r="16" spans="1:8" ht="148.5" customHeight="1" x14ac:dyDescent="0.3">
      <c r="A16" s="26"/>
      <c r="B16" s="22"/>
      <c r="C16" s="22" t="s">
        <v>36</v>
      </c>
      <c r="D16" s="22" t="s">
        <v>28</v>
      </c>
      <c r="E16" s="23">
        <f>F16*G2*12</f>
        <v>10192.032000000001</v>
      </c>
      <c r="F16" s="24">
        <v>0.08</v>
      </c>
      <c r="G16" s="22"/>
      <c r="H16" s="17"/>
    </row>
    <row r="17" spans="1:8" ht="203.25" customHeight="1" x14ac:dyDescent="0.3">
      <c r="A17" s="26"/>
      <c r="B17" s="22"/>
      <c r="C17" s="22" t="s">
        <v>37</v>
      </c>
      <c r="D17" s="22" t="s">
        <v>35</v>
      </c>
      <c r="E17" s="23">
        <f>F17*G2*12</f>
        <v>10192.032000000001</v>
      </c>
      <c r="F17" s="24">
        <v>0.08</v>
      </c>
      <c r="G17" s="22"/>
      <c r="H17" s="17"/>
    </row>
    <row r="18" spans="1:8" ht="82.8" x14ac:dyDescent="0.3">
      <c r="A18" s="26"/>
      <c r="B18" s="22"/>
      <c r="C18" s="22" t="s">
        <v>38</v>
      </c>
      <c r="D18" s="22" t="s">
        <v>35</v>
      </c>
      <c r="E18" s="23">
        <f>F18*G2*12</f>
        <v>10192.032000000001</v>
      </c>
      <c r="F18" s="24">
        <v>0.08</v>
      </c>
      <c r="G18" s="22"/>
      <c r="H18" s="17"/>
    </row>
    <row r="19" spans="1:8" ht="82.8" x14ac:dyDescent="0.3">
      <c r="A19" s="25" t="s">
        <v>39</v>
      </c>
      <c r="B19" s="13" t="s">
        <v>40</v>
      </c>
      <c r="C19" s="22" t="s">
        <v>41</v>
      </c>
      <c r="D19" s="22" t="s">
        <v>35</v>
      </c>
      <c r="E19" s="23">
        <f>F19*G2*12</f>
        <v>10192.032000000001</v>
      </c>
      <c r="F19" s="24">
        <v>0.08</v>
      </c>
      <c r="G19" s="22"/>
      <c r="H19" s="17"/>
    </row>
    <row r="20" spans="1:8" ht="82.8" x14ac:dyDescent="0.3">
      <c r="A20" s="25"/>
      <c r="B20" s="13"/>
      <c r="C20" s="22" t="s">
        <v>42</v>
      </c>
      <c r="D20" s="22" t="s">
        <v>35</v>
      </c>
      <c r="E20" s="23">
        <f>F20*G2*12</f>
        <v>10192.032000000001</v>
      </c>
      <c r="F20" s="24">
        <v>0.08</v>
      </c>
      <c r="G20" s="22"/>
      <c r="H20" s="17"/>
    </row>
    <row r="21" spans="1:8" ht="96.6" x14ac:dyDescent="0.3">
      <c r="A21" s="25"/>
      <c r="B21" s="13"/>
      <c r="C21" s="22" t="s">
        <v>43</v>
      </c>
      <c r="D21" s="22" t="s">
        <v>35</v>
      </c>
      <c r="E21" s="23">
        <f>F21*G2*12</f>
        <v>12740.04</v>
      </c>
      <c r="F21" s="24">
        <v>0.1</v>
      </c>
      <c r="G21" s="22"/>
      <c r="H21" s="17"/>
    </row>
    <row r="22" spans="1:8" ht="82.8" x14ac:dyDescent="0.3">
      <c r="A22" s="25"/>
      <c r="B22" s="13"/>
      <c r="C22" s="22" t="s">
        <v>44</v>
      </c>
      <c r="D22" s="22" t="s">
        <v>35</v>
      </c>
      <c r="E22" s="23">
        <f>F22*G2*12</f>
        <v>12740.04</v>
      </c>
      <c r="F22" s="24">
        <v>0.1</v>
      </c>
      <c r="G22" s="22"/>
      <c r="H22" s="17"/>
    </row>
    <row r="23" spans="1:8" ht="129" customHeight="1" x14ac:dyDescent="0.3">
      <c r="A23" s="25" t="s">
        <v>45</v>
      </c>
      <c r="B23" s="13" t="s">
        <v>46</v>
      </c>
      <c r="C23" s="22" t="s">
        <v>47</v>
      </c>
      <c r="D23" s="22" t="s">
        <v>35</v>
      </c>
      <c r="E23" s="23">
        <f>F23*G2*12</f>
        <v>12740.04</v>
      </c>
      <c r="F23" s="24">
        <v>0.1</v>
      </c>
      <c r="G23" s="22"/>
      <c r="H23" s="17"/>
    </row>
    <row r="24" spans="1:8" ht="82.8" x14ac:dyDescent="0.3">
      <c r="A24" s="25"/>
      <c r="B24" s="13"/>
      <c r="C24" s="22" t="s">
        <v>48</v>
      </c>
      <c r="D24" s="22" t="s">
        <v>35</v>
      </c>
      <c r="E24" s="23">
        <f>F24*G2*12</f>
        <v>10192.032000000001</v>
      </c>
      <c r="F24" s="24">
        <v>0.08</v>
      </c>
      <c r="G24" s="22"/>
      <c r="H24" s="17"/>
    </row>
    <row r="25" spans="1:8" ht="82.8" x14ac:dyDescent="0.3">
      <c r="A25" s="25"/>
      <c r="B25" s="13"/>
      <c r="C25" s="22" t="s">
        <v>49</v>
      </c>
      <c r="D25" s="22" t="s">
        <v>35</v>
      </c>
      <c r="E25" s="23">
        <f>F25*G2*12</f>
        <v>10192.032000000001</v>
      </c>
      <c r="F25" s="24">
        <v>0.08</v>
      </c>
      <c r="G25" s="22"/>
      <c r="H25" s="17"/>
    </row>
    <row r="26" spans="1:8" ht="41.4" x14ac:dyDescent="0.3">
      <c r="A26" s="25" t="s">
        <v>50</v>
      </c>
      <c r="B26" s="13" t="s">
        <v>51</v>
      </c>
      <c r="C26" s="22" t="s">
        <v>52</v>
      </c>
      <c r="D26" s="22" t="s">
        <v>53</v>
      </c>
      <c r="E26" s="23">
        <f>F26*G2*12</f>
        <v>10192.032000000001</v>
      </c>
      <c r="F26" s="24">
        <v>0.08</v>
      </c>
      <c r="G26" s="22"/>
    </row>
    <row r="27" spans="1:8" ht="41.4" x14ac:dyDescent="0.3">
      <c r="A27" s="26"/>
      <c r="B27" s="22"/>
      <c r="C27" s="22" t="s">
        <v>54</v>
      </c>
      <c r="D27" s="22" t="s">
        <v>55</v>
      </c>
      <c r="E27" s="23">
        <f>F27*G2*12</f>
        <v>10192.032000000001</v>
      </c>
      <c r="F27" s="24">
        <v>0.08</v>
      </c>
      <c r="G27" s="22"/>
    </row>
    <row r="28" spans="1:8" ht="69" x14ac:dyDescent="0.3">
      <c r="A28" s="26"/>
      <c r="B28" s="22"/>
      <c r="C28" s="22" t="s">
        <v>56</v>
      </c>
      <c r="D28" s="22" t="s">
        <v>57</v>
      </c>
      <c r="E28" s="23">
        <f>F28*G2*12</f>
        <v>10192.032000000001</v>
      </c>
      <c r="F28" s="24">
        <v>0.08</v>
      </c>
      <c r="G28" s="22"/>
    </row>
    <row r="29" spans="1:8" ht="27.6" x14ac:dyDescent="0.3">
      <c r="A29" s="26"/>
      <c r="B29" s="22"/>
      <c r="C29" s="22" t="s">
        <v>58</v>
      </c>
      <c r="D29" s="22" t="s">
        <v>57</v>
      </c>
      <c r="E29" s="23">
        <f>F29*G2*12</f>
        <v>2548.0080000000003</v>
      </c>
      <c r="F29" s="24">
        <v>0.02</v>
      </c>
      <c r="G29" s="22"/>
    </row>
    <row r="30" spans="1:8" ht="55.2" x14ac:dyDescent="0.3">
      <c r="A30" s="26"/>
      <c r="B30" s="22"/>
      <c r="C30" s="22" t="s">
        <v>59</v>
      </c>
      <c r="D30" s="22" t="s">
        <v>60</v>
      </c>
      <c r="E30" s="23">
        <f>F30*G2*12</f>
        <v>6370.02</v>
      </c>
      <c r="F30" s="24">
        <v>0.05</v>
      </c>
      <c r="G30" s="22"/>
    </row>
    <row r="31" spans="1:8" ht="27.6" x14ac:dyDescent="0.3">
      <c r="A31" s="26"/>
      <c r="B31" s="22"/>
      <c r="C31" s="22" t="s">
        <v>61</v>
      </c>
      <c r="D31" s="22" t="s">
        <v>62</v>
      </c>
      <c r="E31" s="23">
        <f>F31*G2*12</f>
        <v>12740.04</v>
      </c>
      <c r="F31" s="27">
        <v>0.1</v>
      </c>
      <c r="G31" s="22"/>
    </row>
    <row r="32" spans="1:8" ht="69" x14ac:dyDescent="0.3">
      <c r="A32" s="26"/>
      <c r="B32" s="22"/>
      <c r="C32" s="22" t="s">
        <v>63</v>
      </c>
      <c r="D32" s="22" t="s">
        <v>64</v>
      </c>
      <c r="E32" s="23">
        <f>F32*G2*12</f>
        <v>2548.0080000000003</v>
      </c>
      <c r="F32" s="24">
        <v>0.02</v>
      </c>
      <c r="G32" s="22"/>
    </row>
    <row r="33" spans="1:8" ht="55.2" x14ac:dyDescent="0.3">
      <c r="A33" s="28"/>
      <c r="B33" s="22"/>
      <c r="C33" s="22" t="s">
        <v>65</v>
      </c>
      <c r="D33" s="22" t="s">
        <v>66</v>
      </c>
      <c r="E33" s="23">
        <f>F33*G2*12</f>
        <v>3822.0120000000006</v>
      </c>
      <c r="F33" s="24">
        <v>0.03</v>
      </c>
      <c r="G33" s="22"/>
    </row>
    <row r="34" spans="1:8" ht="84" customHeight="1" x14ac:dyDescent="0.3">
      <c r="A34" s="25" t="s">
        <v>67</v>
      </c>
      <c r="B34" s="13" t="s">
        <v>68</v>
      </c>
      <c r="C34" s="22" t="s">
        <v>69</v>
      </c>
      <c r="D34" s="22" t="s">
        <v>66</v>
      </c>
      <c r="E34" s="23">
        <f>F34*G2*12</f>
        <v>3822.0120000000006</v>
      </c>
      <c r="F34" s="24">
        <v>0.03</v>
      </c>
      <c r="G34" s="22"/>
    </row>
    <row r="35" spans="1:8" ht="100.5" customHeight="1" x14ac:dyDescent="0.3">
      <c r="A35" s="25"/>
      <c r="B35" s="13"/>
      <c r="C35" s="22" t="s">
        <v>70</v>
      </c>
      <c r="D35" s="22" t="s">
        <v>66</v>
      </c>
      <c r="E35" s="23">
        <f>F35*G2*12</f>
        <v>3822.0120000000006</v>
      </c>
      <c r="F35" s="24">
        <v>0.03</v>
      </c>
      <c r="G35" s="22"/>
    </row>
    <row r="36" spans="1:8" ht="55.2" x14ac:dyDescent="0.3">
      <c r="A36" s="25"/>
      <c r="B36" s="13"/>
      <c r="C36" s="22" t="s">
        <v>71</v>
      </c>
      <c r="D36" s="22"/>
      <c r="E36" s="23"/>
      <c r="F36" s="24"/>
      <c r="G36" s="22"/>
    </row>
    <row r="37" spans="1:8" ht="103.5" customHeight="1" x14ac:dyDescent="0.3">
      <c r="A37" s="25" t="s">
        <v>72</v>
      </c>
      <c r="B37" s="13" t="s">
        <v>73</v>
      </c>
      <c r="C37" s="22" t="s">
        <v>74</v>
      </c>
      <c r="D37" s="22" t="s">
        <v>66</v>
      </c>
      <c r="E37" s="23">
        <f>F37*G2*12</f>
        <v>6370.02</v>
      </c>
      <c r="F37" s="24">
        <v>0.05</v>
      </c>
      <c r="G37" s="22"/>
    </row>
    <row r="38" spans="1:8" ht="41.4" x14ac:dyDescent="0.3">
      <c r="A38" s="26"/>
      <c r="B38" s="22"/>
      <c r="C38" s="22" t="s">
        <v>75</v>
      </c>
      <c r="D38" s="22" t="s">
        <v>24</v>
      </c>
      <c r="E38" s="23">
        <f>F38*G2*12</f>
        <v>50960.160000000003</v>
      </c>
      <c r="F38" s="27">
        <v>0.4</v>
      </c>
      <c r="G38" s="22"/>
    </row>
    <row r="39" spans="1:8" ht="55.2" x14ac:dyDescent="0.3">
      <c r="A39" s="26"/>
      <c r="B39" s="22"/>
      <c r="C39" s="22" t="s">
        <v>76</v>
      </c>
      <c r="D39" s="22" t="s">
        <v>66</v>
      </c>
      <c r="E39" s="23">
        <f>F39*G2*12</f>
        <v>3822.0120000000006</v>
      </c>
      <c r="F39" s="24">
        <v>0.03</v>
      </c>
      <c r="G39" s="22"/>
    </row>
    <row r="40" spans="1:8" ht="55.2" x14ac:dyDescent="0.3">
      <c r="A40" s="26"/>
      <c r="B40" s="22"/>
      <c r="C40" s="22" t="s">
        <v>77</v>
      </c>
      <c r="D40" s="22" t="s">
        <v>66</v>
      </c>
      <c r="E40" s="23">
        <f>F40*G2*12</f>
        <v>2548.0080000000003</v>
      </c>
      <c r="F40" s="24">
        <v>0.02</v>
      </c>
      <c r="G40" s="22"/>
    </row>
    <row r="41" spans="1:8" ht="69" x14ac:dyDescent="0.3">
      <c r="A41" s="26"/>
      <c r="B41" s="22"/>
      <c r="C41" s="22" t="s">
        <v>78</v>
      </c>
      <c r="D41" s="22" t="s">
        <v>79</v>
      </c>
      <c r="E41" s="23">
        <f>F41*(G2*12)</f>
        <v>3822.0120000000002</v>
      </c>
      <c r="F41" s="24">
        <v>0.03</v>
      </c>
      <c r="G41" s="22"/>
    </row>
    <row r="42" spans="1:8" ht="170.25" customHeight="1" x14ac:dyDescent="0.3">
      <c r="A42" s="25" t="s">
        <v>80</v>
      </c>
      <c r="B42" s="13" t="s">
        <v>81</v>
      </c>
      <c r="C42" s="22" t="s">
        <v>82</v>
      </c>
      <c r="D42" s="22" t="s">
        <v>83</v>
      </c>
      <c r="E42" s="23">
        <f>F42*(G2*12)</f>
        <v>8918.0280000000021</v>
      </c>
      <c r="F42" s="24">
        <v>7.0000000000000007E-2</v>
      </c>
      <c r="G42" s="22"/>
    </row>
    <row r="43" spans="1:8" ht="39.75" customHeight="1" x14ac:dyDescent="0.3">
      <c r="A43" s="25"/>
      <c r="B43" s="13"/>
      <c r="C43" s="22" t="s">
        <v>84</v>
      </c>
      <c r="D43" s="22" t="s">
        <v>57</v>
      </c>
      <c r="E43" s="23">
        <f>F43*$G$2*12</f>
        <v>2548.0080000000003</v>
      </c>
      <c r="F43" s="24">
        <v>0.02</v>
      </c>
      <c r="G43" s="22"/>
    </row>
    <row r="44" spans="1:8" ht="147.75" customHeight="1" x14ac:dyDescent="0.3">
      <c r="A44" s="25" t="s">
        <v>85</v>
      </c>
      <c r="B44" s="13" t="s">
        <v>86</v>
      </c>
      <c r="C44" s="22" t="s">
        <v>87</v>
      </c>
      <c r="D44" s="22" t="s">
        <v>88</v>
      </c>
      <c r="E44" s="23">
        <f>F44*$G$2*12</f>
        <v>6370.02</v>
      </c>
      <c r="F44" s="24">
        <v>0.05</v>
      </c>
      <c r="G44" s="22"/>
    </row>
    <row r="45" spans="1:8" ht="93.75" customHeight="1" x14ac:dyDescent="0.3">
      <c r="A45" s="25" t="s">
        <v>89</v>
      </c>
      <c r="B45" s="13" t="s">
        <v>90</v>
      </c>
      <c r="C45" s="22" t="s">
        <v>91</v>
      </c>
      <c r="D45" s="22" t="s">
        <v>92</v>
      </c>
      <c r="E45" s="23">
        <f>F45*$G$2*12</f>
        <v>5096.0160000000005</v>
      </c>
      <c r="F45" s="24">
        <v>0.04</v>
      </c>
      <c r="G45" s="22"/>
    </row>
    <row r="46" spans="1:8" ht="110.4" x14ac:dyDescent="0.3">
      <c r="A46" s="25" t="s">
        <v>93</v>
      </c>
      <c r="B46" s="13" t="s">
        <v>94</v>
      </c>
      <c r="C46" s="22" t="s">
        <v>95</v>
      </c>
      <c r="D46" s="22" t="s">
        <v>96</v>
      </c>
      <c r="E46" s="23">
        <f>F46*$G$2*12</f>
        <v>3822.0120000000006</v>
      </c>
      <c r="F46" s="24">
        <v>0.03</v>
      </c>
      <c r="G46" s="22"/>
    </row>
    <row r="47" spans="1:8" ht="42" customHeight="1" x14ac:dyDescent="0.3">
      <c r="A47" s="29">
        <v>2</v>
      </c>
      <c r="B47" s="2" t="s">
        <v>97</v>
      </c>
      <c r="C47" s="2"/>
      <c r="D47" s="2"/>
      <c r="E47" s="23">
        <f>SUM(E48:E80)</f>
        <v>1095643.4400000002</v>
      </c>
      <c r="F47" s="30">
        <f>SUM(F48:F80)</f>
        <v>8.5999999999999979</v>
      </c>
      <c r="G47" s="23"/>
      <c r="H47" s="31"/>
    </row>
    <row r="48" spans="1:8" ht="55.2" x14ac:dyDescent="0.3">
      <c r="A48" s="32" t="s">
        <v>98</v>
      </c>
      <c r="B48" s="25" t="s">
        <v>99</v>
      </c>
      <c r="C48" s="22" t="s">
        <v>100</v>
      </c>
      <c r="D48" s="22" t="s">
        <v>101</v>
      </c>
      <c r="E48" s="23"/>
      <c r="F48" s="21"/>
      <c r="G48" s="33"/>
    </row>
    <row r="49" spans="1:7" s="34" customFormat="1" ht="82.8" x14ac:dyDescent="0.3">
      <c r="A49" s="25"/>
      <c r="B49" s="25"/>
      <c r="C49" s="22" t="s">
        <v>102</v>
      </c>
      <c r="D49" s="22" t="s">
        <v>103</v>
      </c>
      <c r="E49" s="23"/>
      <c r="F49" s="21"/>
      <c r="G49" s="33"/>
    </row>
    <row r="50" spans="1:7" ht="187.5" customHeight="1" x14ac:dyDescent="0.3">
      <c r="A50" s="35" t="s">
        <v>104</v>
      </c>
      <c r="B50" s="36" t="s">
        <v>105</v>
      </c>
      <c r="C50" s="37" t="s">
        <v>106</v>
      </c>
      <c r="D50" s="37" t="s">
        <v>107</v>
      </c>
      <c r="E50" s="23">
        <f t="shared" ref="E50:E78" si="0">F50*$G$2*12</f>
        <v>42042.132000000005</v>
      </c>
      <c r="F50" s="27">
        <v>0.33</v>
      </c>
      <c r="G50" s="38"/>
    </row>
    <row r="51" spans="1:7" ht="41.4" x14ac:dyDescent="0.3">
      <c r="A51" s="25"/>
      <c r="B51" s="25"/>
      <c r="C51" s="22" t="s">
        <v>108</v>
      </c>
      <c r="D51" s="33" t="s">
        <v>109</v>
      </c>
      <c r="E51" s="23">
        <f t="shared" si="0"/>
        <v>21658.068000000003</v>
      </c>
      <c r="F51" s="27">
        <v>0.17</v>
      </c>
      <c r="G51" s="33"/>
    </row>
    <row r="52" spans="1:7" ht="27.6" x14ac:dyDescent="0.3">
      <c r="A52" s="25"/>
      <c r="B52" s="25"/>
      <c r="C52" s="22" t="s">
        <v>110</v>
      </c>
      <c r="D52" s="33" t="s">
        <v>57</v>
      </c>
      <c r="E52" s="23">
        <f t="shared" si="0"/>
        <v>15288.048000000003</v>
      </c>
      <c r="F52" s="27">
        <v>0.12</v>
      </c>
      <c r="G52" s="33"/>
    </row>
    <row r="53" spans="1:7" ht="96.6" x14ac:dyDescent="0.3">
      <c r="A53" s="25"/>
      <c r="B53" s="25"/>
      <c r="C53" s="22" t="s">
        <v>111</v>
      </c>
      <c r="D53" s="33" t="s">
        <v>66</v>
      </c>
      <c r="E53" s="23">
        <f t="shared" si="0"/>
        <v>19110.060000000001</v>
      </c>
      <c r="F53" s="27">
        <v>0.15</v>
      </c>
      <c r="G53" s="33"/>
    </row>
    <row r="54" spans="1:7" ht="27.6" x14ac:dyDescent="0.3">
      <c r="A54" s="25"/>
      <c r="B54" s="25"/>
      <c r="C54" s="22" t="s">
        <v>112</v>
      </c>
      <c r="D54" s="33" t="s">
        <v>109</v>
      </c>
      <c r="E54" s="23">
        <f t="shared" si="0"/>
        <v>19110.060000000001</v>
      </c>
      <c r="F54" s="27">
        <v>0.15</v>
      </c>
      <c r="G54" s="33"/>
    </row>
    <row r="55" spans="1:7" ht="55.2" x14ac:dyDescent="0.3">
      <c r="A55" s="39"/>
      <c r="B55" s="25"/>
      <c r="C55" s="22" t="s">
        <v>113</v>
      </c>
      <c r="D55" s="33" t="s">
        <v>57</v>
      </c>
      <c r="E55" s="23">
        <f t="shared" si="0"/>
        <v>21658.068000000003</v>
      </c>
      <c r="F55" s="27">
        <v>0.17</v>
      </c>
      <c r="G55" s="33"/>
    </row>
    <row r="56" spans="1:7" ht="114.75" customHeight="1" x14ac:dyDescent="0.3">
      <c r="A56" s="39" t="s">
        <v>114</v>
      </c>
      <c r="B56" s="13" t="s">
        <v>115</v>
      </c>
      <c r="C56" s="22" t="s">
        <v>116</v>
      </c>
      <c r="D56" s="22" t="s">
        <v>117</v>
      </c>
      <c r="E56" s="23">
        <f t="shared" si="0"/>
        <v>44590.14</v>
      </c>
      <c r="F56" s="27">
        <v>0.35</v>
      </c>
      <c r="G56" s="33"/>
    </row>
    <row r="57" spans="1:7" ht="82.8" x14ac:dyDescent="0.3">
      <c r="A57" s="40"/>
      <c r="B57" s="33"/>
      <c r="C57" s="22" t="s">
        <v>118</v>
      </c>
      <c r="D57" s="33" t="s">
        <v>24</v>
      </c>
      <c r="E57" s="23">
        <f t="shared" si="0"/>
        <v>67522.212</v>
      </c>
      <c r="F57" s="27">
        <v>0.53</v>
      </c>
      <c r="G57" s="33"/>
    </row>
    <row r="58" spans="1:7" ht="41.4" x14ac:dyDescent="0.3">
      <c r="A58" s="40"/>
      <c r="B58" s="33"/>
      <c r="C58" s="22" t="s">
        <v>119</v>
      </c>
      <c r="D58" s="33" t="s">
        <v>120</v>
      </c>
      <c r="E58" s="23">
        <f t="shared" si="0"/>
        <v>31850.100000000002</v>
      </c>
      <c r="F58" s="27">
        <v>0.25</v>
      </c>
      <c r="G58" s="33"/>
    </row>
    <row r="59" spans="1:7" ht="41.4" x14ac:dyDescent="0.3">
      <c r="A59" s="40"/>
      <c r="B59" s="33"/>
      <c r="C59" s="22" t="s">
        <v>121</v>
      </c>
      <c r="D59" s="33" t="s">
        <v>122</v>
      </c>
      <c r="E59" s="23">
        <f t="shared" si="0"/>
        <v>31850.100000000002</v>
      </c>
      <c r="F59" s="27">
        <v>0.25</v>
      </c>
      <c r="G59" s="33"/>
    </row>
    <row r="60" spans="1:7" ht="41.4" x14ac:dyDescent="0.3">
      <c r="A60" s="40"/>
      <c r="B60" s="33"/>
      <c r="C60" s="22" t="s">
        <v>123</v>
      </c>
      <c r="D60" s="33" t="s">
        <v>120</v>
      </c>
      <c r="E60" s="23">
        <f t="shared" si="0"/>
        <v>44590.14</v>
      </c>
      <c r="F60" s="27">
        <v>0.35</v>
      </c>
      <c r="G60" s="33"/>
    </row>
    <row r="61" spans="1:7" ht="138" x14ac:dyDescent="0.3">
      <c r="A61" s="39" t="s">
        <v>124</v>
      </c>
      <c r="B61" s="13" t="s">
        <v>125</v>
      </c>
      <c r="C61" s="22" t="s">
        <v>126</v>
      </c>
      <c r="D61" s="33" t="s">
        <v>120</v>
      </c>
      <c r="E61" s="23">
        <f t="shared" si="0"/>
        <v>31850.100000000002</v>
      </c>
      <c r="F61" s="27">
        <v>0.25</v>
      </c>
      <c r="G61" s="33"/>
    </row>
    <row r="62" spans="1:7" ht="82.8" x14ac:dyDescent="0.3">
      <c r="A62" s="40"/>
      <c r="B62" s="33"/>
      <c r="C62" s="22" t="s">
        <v>127</v>
      </c>
      <c r="D62" s="33" t="s">
        <v>24</v>
      </c>
      <c r="E62" s="23">
        <f t="shared" si="0"/>
        <v>70070.220000000016</v>
      </c>
      <c r="F62" s="27">
        <v>0.55000000000000004</v>
      </c>
      <c r="G62" s="33"/>
    </row>
    <row r="63" spans="1:7" ht="41.4" x14ac:dyDescent="0.3">
      <c r="A63" s="40"/>
      <c r="B63" s="33"/>
      <c r="C63" s="22" t="s">
        <v>128</v>
      </c>
      <c r="D63" s="33" t="s">
        <v>129</v>
      </c>
      <c r="E63" s="23">
        <f t="shared" si="0"/>
        <v>30576.096000000005</v>
      </c>
      <c r="F63" s="27">
        <v>0.24</v>
      </c>
      <c r="G63" s="33"/>
    </row>
    <row r="64" spans="1:7" ht="69" x14ac:dyDescent="0.3">
      <c r="A64" s="40"/>
      <c r="B64" s="33"/>
      <c r="C64" s="22" t="s">
        <v>130</v>
      </c>
      <c r="D64" s="33" t="s">
        <v>131</v>
      </c>
      <c r="E64" s="23">
        <f t="shared" si="0"/>
        <v>28028.088</v>
      </c>
      <c r="F64" s="27">
        <v>0.22</v>
      </c>
      <c r="G64" s="33"/>
    </row>
    <row r="65" spans="1:7" ht="55.2" x14ac:dyDescent="0.3">
      <c r="A65" s="26"/>
      <c r="B65" s="33"/>
      <c r="C65" s="22" t="s">
        <v>132</v>
      </c>
      <c r="D65" s="33" t="s">
        <v>133</v>
      </c>
      <c r="E65" s="23">
        <f t="shared" si="0"/>
        <v>57330.180000000008</v>
      </c>
      <c r="F65" s="27">
        <v>0.45</v>
      </c>
      <c r="G65" s="33"/>
    </row>
    <row r="66" spans="1:7" ht="69" x14ac:dyDescent="0.3">
      <c r="A66" s="26"/>
      <c r="B66" s="33"/>
      <c r="C66" s="22" t="s">
        <v>134</v>
      </c>
      <c r="D66" s="33" t="s">
        <v>135</v>
      </c>
      <c r="E66" s="23">
        <f t="shared" si="0"/>
        <v>21658.068000000003</v>
      </c>
      <c r="F66" s="27">
        <v>0.17</v>
      </c>
      <c r="G66" s="33"/>
    </row>
    <row r="67" spans="1:7" ht="55.2" x14ac:dyDescent="0.3">
      <c r="A67" s="26"/>
      <c r="B67" s="33"/>
      <c r="C67" s="22" t="s">
        <v>136</v>
      </c>
      <c r="D67" s="33" t="s">
        <v>57</v>
      </c>
      <c r="E67" s="23">
        <f t="shared" si="0"/>
        <v>12740.04</v>
      </c>
      <c r="F67" s="27">
        <v>0.1</v>
      </c>
      <c r="G67" s="33"/>
    </row>
    <row r="68" spans="1:7" ht="41.4" x14ac:dyDescent="0.3">
      <c r="A68" s="26"/>
      <c r="B68" s="33"/>
      <c r="C68" s="22" t="s">
        <v>137</v>
      </c>
      <c r="D68" s="33" t="s">
        <v>138</v>
      </c>
      <c r="E68" s="23">
        <f t="shared" si="0"/>
        <v>31850.100000000002</v>
      </c>
      <c r="F68" s="27">
        <v>0.25</v>
      </c>
      <c r="G68" s="33"/>
    </row>
    <row r="69" spans="1:7" ht="27.6" x14ac:dyDescent="0.3">
      <c r="A69" s="26"/>
      <c r="B69" s="22"/>
      <c r="C69" s="22" t="s">
        <v>139</v>
      </c>
      <c r="D69" s="22" t="s">
        <v>120</v>
      </c>
      <c r="E69" s="23">
        <f t="shared" si="0"/>
        <v>21658.068000000003</v>
      </c>
      <c r="F69" s="27">
        <v>0.17</v>
      </c>
      <c r="G69" s="22"/>
    </row>
    <row r="70" spans="1:7" ht="82.8" x14ac:dyDescent="0.3">
      <c r="A70" s="25" t="s">
        <v>140</v>
      </c>
      <c r="B70" s="13" t="s">
        <v>141</v>
      </c>
      <c r="C70" s="22" t="s">
        <v>142</v>
      </c>
      <c r="D70" s="22" t="s">
        <v>120</v>
      </c>
      <c r="E70" s="23">
        <f t="shared" si="0"/>
        <v>6370.02</v>
      </c>
      <c r="F70" s="24">
        <v>0.05</v>
      </c>
      <c r="G70" s="22"/>
    </row>
    <row r="71" spans="1:7" x14ac:dyDescent="0.3">
      <c r="A71" s="25"/>
      <c r="B71" s="13"/>
      <c r="C71" s="22" t="s">
        <v>143</v>
      </c>
      <c r="D71" s="22" t="s">
        <v>144</v>
      </c>
      <c r="E71" s="23">
        <f t="shared" si="0"/>
        <v>2548.0080000000003</v>
      </c>
      <c r="F71" s="24">
        <v>0.02</v>
      </c>
      <c r="G71" s="22"/>
    </row>
    <row r="72" spans="1:7" ht="41.4" x14ac:dyDescent="0.3">
      <c r="A72" s="25"/>
      <c r="B72" s="13"/>
      <c r="C72" s="22" t="s">
        <v>145</v>
      </c>
      <c r="D72" s="22" t="s">
        <v>120</v>
      </c>
      <c r="E72" s="23">
        <f t="shared" si="0"/>
        <v>31850.100000000002</v>
      </c>
      <c r="F72" s="27">
        <v>0.25</v>
      </c>
      <c r="G72" s="22"/>
    </row>
    <row r="73" spans="1:7" ht="96.6" x14ac:dyDescent="0.3">
      <c r="A73" s="25" t="s">
        <v>146</v>
      </c>
      <c r="B73" s="13" t="s">
        <v>147</v>
      </c>
      <c r="C73" s="22" t="s">
        <v>148</v>
      </c>
      <c r="D73" s="22" t="s">
        <v>149</v>
      </c>
      <c r="E73" s="23">
        <f t="shared" si="0"/>
        <v>28028.088</v>
      </c>
      <c r="F73" s="24">
        <v>0.22</v>
      </c>
      <c r="G73" s="22"/>
    </row>
    <row r="74" spans="1:7" ht="27.6" x14ac:dyDescent="0.3">
      <c r="A74" s="25"/>
      <c r="B74" s="13"/>
      <c r="C74" s="22" t="s">
        <v>150</v>
      </c>
      <c r="D74" s="22" t="s">
        <v>109</v>
      </c>
      <c r="E74" s="23">
        <f t="shared" si="0"/>
        <v>19110.060000000001</v>
      </c>
      <c r="F74" s="24">
        <v>0.15</v>
      </c>
      <c r="G74" s="22"/>
    </row>
    <row r="75" spans="1:7" ht="151.80000000000001" x14ac:dyDescent="0.3">
      <c r="A75" s="25"/>
      <c r="B75" s="13"/>
      <c r="C75" s="22" t="s">
        <v>151</v>
      </c>
      <c r="D75" s="22" t="s">
        <v>109</v>
      </c>
      <c r="E75" s="23">
        <f t="shared" si="0"/>
        <v>19110.060000000001</v>
      </c>
      <c r="F75" s="24">
        <v>0.15</v>
      </c>
      <c r="G75" s="22"/>
    </row>
    <row r="76" spans="1:7" ht="41.4" x14ac:dyDescent="0.3">
      <c r="A76" s="25"/>
      <c r="B76" s="13"/>
      <c r="C76" s="22" t="s">
        <v>152</v>
      </c>
      <c r="D76" s="22" t="s">
        <v>131</v>
      </c>
      <c r="E76" s="23">
        <f t="shared" si="0"/>
        <v>71344.224000000017</v>
      </c>
      <c r="F76" s="27">
        <v>0.56000000000000005</v>
      </c>
      <c r="G76" s="22"/>
    </row>
    <row r="77" spans="1:7" ht="73.5" customHeight="1" x14ac:dyDescent="0.3">
      <c r="A77" s="25" t="s">
        <v>153</v>
      </c>
      <c r="B77" s="25" t="s">
        <v>154</v>
      </c>
      <c r="C77" s="22" t="s">
        <v>155</v>
      </c>
      <c r="D77" s="22" t="s">
        <v>156</v>
      </c>
      <c r="E77" s="23">
        <f t="shared" si="0"/>
        <v>217854.68400000001</v>
      </c>
      <c r="F77" s="27">
        <v>1.71</v>
      </c>
      <c r="G77" s="22"/>
    </row>
    <row r="78" spans="1:7" ht="41.4" x14ac:dyDescent="0.3">
      <c r="A78" s="26"/>
      <c r="B78" s="33"/>
      <c r="C78" s="22" t="s">
        <v>157</v>
      </c>
      <c r="D78" s="22" t="s">
        <v>109</v>
      </c>
      <c r="E78" s="23">
        <f t="shared" si="0"/>
        <v>25480.080000000002</v>
      </c>
      <c r="F78" s="27">
        <v>0.2</v>
      </c>
      <c r="G78" s="22"/>
    </row>
    <row r="79" spans="1:7" x14ac:dyDescent="0.3">
      <c r="A79" s="26"/>
      <c r="B79" s="33"/>
      <c r="C79" s="22"/>
      <c r="D79" s="22" t="s">
        <v>131</v>
      </c>
      <c r="E79" s="23"/>
      <c r="F79" s="24"/>
      <c r="G79" s="22"/>
    </row>
    <row r="80" spans="1:7" ht="41.4" x14ac:dyDescent="0.3">
      <c r="A80" s="26"/>
      <c r="B80" s="33"/>
      <c r="C80" s="22" t="s">
        <v>158</v>
      </c>
      <c r="D80" s="22" t="s">
        <v>159</v>
      </c>
      <c r="E80" s="23">
        <f>F80*$G$2*12</f>
        <v>8918.0280000000021</v>
      </c>
      <c r="F80" s="24">
        <v>7.0000000000000007E-2</v>
      </c>
      <c r="G80" s="22"/>
    </row>
    <row r="81" spans="1:7" ht="30.45" customHeight="1" x14ac:dyDescent="0.3">
      <c r="A81" s="26" t="s">
        <v>160</v>
      </c>
      <c r="B81" s="2" t="s">
        <v>161</v>
      </c>
      <c r="C81" s="2"/>
      <c r="D81" s="2"/>
      <c r="E81" s="23">
        <f>SUM(E82:E100)</f>
        <v>826828.59600000014</v>
      </c>
      <c r="F81" s="41">
        <f>SUM(F82:F100)</f>
        <v>6.4899999999999975</v>
      </c>
      <c r="G81" s="42"/>
    </row>
    <row r="82" spans="1:7" ht="69" x14ac:dyDescent="0.3">
      <c r="A82" s="25" t="s">
        <v>162</v>
      </c>
      <c r="B82" s="13" t="s">
        <v>163</v>
      </c>
      <c r="C82" s="22" t="s">
        <v>164</v>
      </c>
      <c r="D82" s="22" t="s">
        <v>165</v>
      </c>
      <c r="E82" s="23">
        <f t="shared" ref="E82:E100" si="1">F82*$G$2*12</f>
        <v>220402.69199999998</v>
      </c>
      <c r="F82" s="24">
        <v>1.73</v>
      </c>
      <c r="G82" s="22"/>
    </row>
    <row r="83" spans="1:7" ht="69" x14ac:dyDescent="0.3">
      <c r="A83" s="25"/>
      <c r="B83" s="25"/>
      <c r="C83" s="22" t="s">
        <v>166</v>
      </c>
      <c r="D83" s="22" t="s">
        <v>57</v>
      </c>
      <c r="E83" s="23">
        <f t="shared" si="1"/>
        <v>12740.04</v>
      </c>
      <c r="F83" s="27">
        <v>0.1</v>
      </c>
      <c r="G83" s="22"/>
    </row>
    <row r="84" spans="1:7" x14ac:dyDescent="0.3">
      <c r="A84" s="25"/>
      <c r="B84" s="25"/>
      <c r="C84" s="22" t="s">
        <v>167</v>
      </c>
      <c r="D84" s="22" t="s">
        <v>57</v>
      </c>
      <c r="E84" s="23">
        <f t="shared" si="1"/>
        <v>12740.04</v>
      </c>
      <c r="F84" s="27">
        <v>0.1</v>
      </c>
      <c r="G84" s="22"/>
    </row>
    <row r="85" spans="1:7" ht="65.25" customHeight="1" x14ac:dyDescent="0.3">
      <c r="A85" s="25"/>
      <c r="B85" s="25"/>
      <c r="C85" s="22" t="s">
        <v>168</v>
      </c>
      <c r="D85" s="22" t="s">
        <v>109</v>
      </c>
      <c r="E85" s="23">
        <f t="shared" si="1"/>
        <v>8918.0280000000021</v>
      </c>
      <c r="F85" s="24">
        <v>7.0000000000000007E-2</v>
      </c>
      <c r="G85" s="22"/>
    </row>
    <row r="86" spans="1:7" ht="258.75" customHeight="1" x14ac:dyDescent="0.3">
      <c r="A86" s="25" t="s">
        <v>169</v>
      </c>
      <c r="B86" s="13" t="s">
        <v>170</v>
      </c>
      <c r="C86" s="22" t="s">
        <v>171</v>
      </c>
      <c r="D86" s="22" t="s">
        <v>24</v>
      </c>
      <c r="E86" s="23">
        <f t="shared" si="1"/>
        <v>184730.58000000002</v>
      </c>
      <c r="F86" s="24">
        <v>1.45</v>
      </c>
      <c r="G86" s="22"/>
    </row>
    <row r="87" spans="1:7" ht="69.75" customHeight="1" x14ac:dyDescent="0.3">
      <c r="A87" s="25"/>
      <c r="B87" s="13"/>
      <c r="C87" s="22" t="s">
        <v>172</v>
      </c>
      <c r="D87" s="22" t="s">
        <v>173</v>
      </c>
      <c r="E87" s="23">
        <f t="shared" si="1"/>
        <v>19110.060000000001</v>
      </c>
      <c r="F87" s="24">
        <v>0.15</v>
      </c>
      <c r="G87" s="22"/>
    </row>
    <row r="88" spans="1:7" ht="55.2" x14ac:dyDescent="0.3">
      <c r="A88" s="25"/>
      <c r="B88" s="25"/>
      <c r="C88" s="22" t="s">
        <v>174</v>
      </c>
      <c r="D88" s="22" t="s">
        <v>173</v>
      </c>
      <c r="E88" s="23">
        <f t="shared" si="1"/>
        <v>12740.04</v>
      </c>
      <c r="F88" s="27">
        <v>0.1</v>
      </c>
      <c r="G88" s="22"/>
    </row>
    <row r="89" spans="1:7" ht="27.6" x14ac:dyDescent="0.3">
      <c r="A89" s="25"/>
      <c r="B89" s="13"/>
      <c r="C89" s="22" t="s">
        <v>175</v>
      </c>
      <c r="D89" s="22" t="s">
        <v>144</v>
      </c>
      <c r="E89" s="23">
        <f t="shared" si="1"/>
        <v>8918.0280000000021</v>
      </c>
      <c r="F89" s="24">
        <v>7.0000000000000007E-2</v>
      </c>
      <c r="G89" s="22"/>
    </row>
    <row r="90" spans="1:7" ht="69" x14ac:dyDescent="0.3">
      <c r="A90" s="25"/>
      <c r="B90" s="13"/>
      <c r="C90" s="22" t="s">
        <v>176</v>
      </c>
      <c r="D90" s="22" t="s">
        <v>173</v>
      </c>
      <c r="E90" s="23">
        <f t="shared" si="1"/>
        <v>12740.04</v>
      </c>
      <c r="F90" s="27">
        <v>0.1</v>
      </c>
      <c r="G90" s="22"/>
    </row>
    <row r="91" spans="1:7" ht="27.6" x14ac:dyDescent="0.3">
      <c r="A91" s="25"/>
      <c r="B91" s="13"/>
      <c r="C91" s="22" t="s">
        <v>177</v>
      </c>
      <c r="D91" s="22" t="s">
        <v>144</v>
      </c>
      <c r="E91" s="23">
        <f t="shared" si="1"/>
        <v>8918.0280000000021</v>
      </c>
      <c r="F91" s="27">
        <v>7.0000000000000007E-2</v>
      </c>
      <c r="G91" s="22"/>
    </row>
    <row r="92" spans="1:7" ht="41.4" x14ac:dyDescent="0.3">
      <c r="A92" s="25" t="s">
        <v>178</v>
      </c>
      <c r="B92" s="13" t="s">
        <v>179</v>
      </c>
      <c r="C92" s="22" t="s">
        <v>180</v>
      </c>
      <c r="D92" s="22" t="s">
        <v>173</v>
      </c>
      <c r="E92" s="23">
        <f t="shared" si="1"/>
        <v>47138.148000000001</v>
      </c>
      <c r="F92" s="27">
        <v>0.37</v>
      </c>
      <c r="G92" s="22"/>
    </row>
    <row r="93" spans="1:7" ht="69" x14ac:dyDescent="0.3">
      <c r="A93" s="25"/>
      <c r="B93" s="13"/>
      <c r="C93" s="22" t="s">
        <v>181</v>
      </c>
      <c r="D93" s="22" t="s">
        <v>173</v>
      </c>
      <c r="E93" s="23">
        <f t="shared" si="1"/>
        <v>12740.04</v>
      </c>
      <c r="F93" s="27">
        <v>0.1</v>
      </c>
      <c r="G93" s="22"/>
    </row>
    <row r="94" spans="1:7" x14ac:dyDescent="0.3">
      <c r="A94" s="25"/>
      <c r="B94" s="13"/>
      <c r="C94" s="22" t="s">
        <v>182</v>
      </c>
      <c r="D94" s="22" t="s">
        <v>183</v>
      </c>
      <c r="E94" s="23">
        <f t="shared" si="1"/>
        <v>19110.060000000001</v>
      </c>
      <c r="F94" s="27">
        <v>0.15</v>
      </c>
      <c r="G94" s="22"/>
    </row>
    <row r="95" spans="1:7" x14ac:dyDescent="0.3">
      <c r="A95" s="25"/>
      <c r="B95" s="13"/>
      <c r="C95" s="22" t="s">
        <v>184</v>
      </c>
      <c r="D95" s="22" t="s">
        <v>185</v>
      </c>
      <c r="E95" s="23">
        <f t="shared" si="1"/>
        <v>12740.04</v>
      </c>
      <c r="F95" s="27">
        <v>0.1</v>
      </c>
      <c r="G95" s="22"/>
    </row>
    <row r="96" spans="1:7" ht="41.4" x14ac:dyDescent="0.3">
      <c r="A96" s="25"/>
      <c r="B96" s="13"/>
      <c r="C96" s="22" t="s">
        <v>186</v>
      </c>
      <c r="D96" s="22" t="s">
        <v>187</v>
      </c>
      <c r="E96" s="23">
        <f t="shared" si="1"/>
        <v>12740.04</v>
      </c>
      <c r="F96" s="27">
        <v>0.1</v>
      </c>
      <c r="G96" s="22"/>
    </row>
    <row r="97" spans="1:8" ht="27.6" x14ac:dyDescent="0.3">
      <c r="A97" s="25" t="s">
        <v>188</v>
      </c>
      <c r="B97" s="13" t="s">
        <v>189</v>
      </c>
      <c r="C97" s="22" t="s">
        <v>190</v>
      </c>
      <c r="D97" s="22" t="s">
        <v>187</v>
      </c>
      <c r="E97" s="23">
        <f t="shared" si="1"/>
        <v>118482.372</v>
      </c>
      <c r="F97" s="27">
        <v>0.93</v>
      </c>
      <c r="G97" s="22"/>
    </row>
    <row r="98" spans="1:8" ht="124.2" x14ac:dyDescent="0.3">
      <c r="A98" s="26"/>
      <c r="B98" s="22"/>
      <c r="C98" s="22" t="s">
        <v>191</v>
      </c>
      <c r="D98" s="22" t="s">
        <v>144</v>
      </c>
      <c r="E98" s="23">
        <f t="shared" si="1"/>
        <v>2548.0080000000003</v>
      </c>
      <c r="F98" s="27">
        <v>0.02</v>
      </c>
      <c r="G98" s="22"/>
    </row>
    <row r="99" spans="1:8" ht="96.6" x14ac:dyDescent="0.3">
      <c r="A99" s="25" t="s">
        <v>192</v>
      </c>
      <c r="B99" s="13" t="s">
        <v>193</v>
      </c>
      <c r="C99" s="22" t="s">
        <v>194</v>
      </c>
      <c r="D99" s="22" t="s">
        <v>109</v>
      </c>
      <c r="E99" s="23">
        <f t="shared" si="1"/>
        <v>12740.04</v>
      </c>
      <c r="F99" s="27">
        <v>0.1</v>
      </c>
      <c r="G99" s="22"/>
    </row>
    <row r="100" spans="1:8" ht="170.25" customHeight="1" x14ac:dyDescent="0.3">
      <c r="A100" s="25" t="s">
        <v>195</v>
      </c>
      <c r="B100" s="13" t="s">
        <v>196</v>
      </c>
      <c r="C100" s="22"/>
      <c r="D100" s="22" t="s">
        <v>197</v>
      </c>
      <c r="E100" s="23">
        <f t="shared" si="1"/>
        <v>86632.272000000012</v>
      </c>
      <c r="F100" s="24">
        <v>0.68</v>
      </c>
      <c r="G100" s="22"/>
    </row>
    <row r="101" spans="1:8" ht="25.5" customHeight="1" x14ac:dyDescent="0.3">
      <c r="A101" s="26" t="s">
        <v>198</v>
      </c>
      <c r="B101" s="1" t="s">
        <v>199</v>
      </c>
      <c r="C101" s="1"/>
      <c r="D101" s="1"/>
      <c r="E101" s="23">
        <f>SUM(E102:E112)</f>
        <v>327419.02799999999</v>
      </c>
      <c r="F101" s="30">
        <f>SUM(F102:F112)</f>
        <v>2.5700000000000003</v>
      </c>
      <c r="G101" s="23"/>
    </row>
    <row r="102" spans="1:8" ht="124.8" x14ac:dyDescent="0.3">
      <c r="A102" s="26" t="s">
        <v>200</v>
      </c>
      <c r="B102" s="43"/>
      <c r="C102" s="44" t="s">
        <v>201</v>
      </c>
      <c r="D102" s="43"/>
      <c r="E102" s="45">
        <f t="shared" ref="E102:E112" si="2">F102*$G$2*12</f>
        <v>40768.128000000004</v>
      </c>
      <c r="F102" s="46">
        <v>0.32</v>
      </c>
      <c r="G102" s="43"/>
      <c r="H102" s="47"/>
    </row>
    <row r="103" spans="1:8" ht="83.4" x14ac:dyDescent="0.3">
      <c r="A103" s="26" t="s">
        <v>202</v>
      </c>
      <c r="B103" s="43"/>
      <c r="C103" s="44" t="s">
        <v>203</v>
      </c>
      <c r="D103" s="43"/>
      <c r="E103" s="23">
        <f t="shared" si="2"/>
        <v>57330.180000000008</v>
      </c>
      <c r="F103" s="46">
        <v>0.45</v>
      </c>
      <c r="G103" s="43"/>
      <c r="H103" s="47"/>
    </row>
    <row r="104" spans="1:8" ht="28.2" x14ac:dyDescent="0.3">
      <c r="A104" s="26" t="s">
        <v>204</v>
      </c>
      <c r="B104" s="43"/>
      <c r="C104" s="44" t="s">
        <v>205</v>
      </c>
      <c r="D104" s="43" t="s">
        <v>206</v>
      </c>
      <c r="E104" s="23">
        <f t="shared" si="2"/>
        <v>87906.275999999998</v>
      </c>
      <c r="F104" s="46">
        <v>0.69</v>
      </c>
      <c r="G104" s="43"/>
      <c r="H104" s="47"/>
    </row>
    <row r="105" spans="1:8" ht="28.2" x14ac:dyDescent="0.3">
      <c r="A105" s="26" t="s">
        <v>207</v>
      </c>
      <c r="B105" s="43"/>
      <c r="C105" s="44" t="s">
        <v>208</v>
      </c>
      <c r="D105" s="43" t="s">
        <v>206</v>
      </c>
      <c r="E105" s="23">
        <f t="shared" si="2"/>
        <v>19110.060000000001</v>
      </c>
      <c r="F105" s="46">
        <v>0.15</v>
      </c>
      <c r="G105" s="43"/>
      <c r="H105" s="47"/>
    </row>
    <row r="106" spans="1:8" ht="28.2" x14ac:dyDescent="0.3">
      <c r="A106" s="26" t="s">
        <v>209</v>
      </c>
      <c r="B106" s="43"/>
      <c r="C106" s="44" t="s">
        <v>210</v>
      </c>
      <c r="D106" s="43" t="s">
        <v>206</v>
      </c>
      <c r="E106" s="23">
        <f t="shared" si="2"/>
        <v>25480.080000000002</v>
      </c>
      <c r="F106" s="46">
        <v>0.2</v>
      </c>
      <c r="G106" s="43"/>
      <c r="H106" s="47"/>
    </row>
    <row r="107" spans="1:8" ht="42" x14ac:dyDescent="0.3">
      <c r="A107" s="26" t="s">
        <v>211</v>
      </c>
      <c r="B107" s="43"/>
      <c r="C107" s="44" t="s">
        <v>212</v>
      </c>
      <c r="D107" s="43" t="s">
        <v>206</v>
      </c>
      <c r="E107" s="23">
        <f t="shared" si="2"/>
        <v>25480.080000000002</v>
      </c>
      <c r="F107" s="46">
        <v>0.2</v>
      </c>
      <c r="G107" s="43"/>
      <c r="H107" s="47"/>
    </row>
    <row r="108" spans="1:8" ht="56.25" customHeight="1" x14ac:dyDescent="0.3">
      <c r="A108" s="26" t="s">
        <v>213</v>
      </c>
      <c r="B108" s="43"/>
      <c r="C108" s="44" t="s">
        <v>214</v>
      </c>
      <c r="D108" s="43" t="s">
        <v>206</v>
      </c>
      <c r="E108" s="23">
        <f t="shared" si="2"/>
        <v>17836.056000000004</v>
      </c>
      <c r="F108" s="46">
        <v>0.14000000000000001</v>
      </c>
      <c r="G108" s="43"/>
      <c r="H108" s="47"/>
    </row>
    <row r="109" spans="1:8" ht="28.2" x14ac:dyDescent="0.3">
      <c r="A109" s="26" t="s">
        <v>215</v>
      </c>
      <c r="B109" s="43"/>
      <c r="C109" s="44" t="s">
        <v>216</v>
      </c>
      <c r="D109" s="43" t="s">
        <v>206</v>
      </c>
      <c r="E109" s="23">
        <f t="shared" si="2"/>
        <v>15288.048000000003</v>
      </c>
      <c r="F109" s="46">
        <v>0.12</v>
      </c>
      <c r="G109" s="43"/>
      <c r="H109" s="47"/>
    </row>
    <row r="110" spans="1:8" ht="28.2" x14ac:dyDescent="0.3">
      <c r="A110" s="26" t="s">
        <v>217</v>
      </c>
      <c r="B110" s="43"/>
      <c r="C110" s="44" t="s">
        <v>218</v>
      </c>
      <c r="D110" s="43" t="s">
        <v>206</v>
      </c>
      <c r="E110" s="23">
        <f t="shared" si="2"/>
        <v>12740.04</v>
      </c>
      <c r="F110" s="46">
        <v>0.1</v>
      </c>
      <c r="G110" s="43"/>
      <c r="H110" s="47"/>
    </row>
    <row r="111" spans="1:8" ht="28.2" x14ac:dyDescent="0.3">
      <c r="A111" s="26" t="s">
        <v>219</v>
      </c>
      <c r="B111" s="43"/>
      <c r="C111" s="44" t="s">
        <v>220</v>
      </c>
      <c r="D111" s="43" t="s">
        <v>206</v>
      </c>
      <c r="E111" s="48">
        <f t="shared" si="2"/>
        <v>12740.04</v>
      </c>
      <c r="F111" s="46">
        <v>0.1</v>
      </c>
      <c r="G111" s="43"/>
      <c r="H111" s="47"/>
    </row>
    <row r="112" spans="1:8" x14ac:dyDescent="0.3">
      <c r="A112" s="26" t="s">
        <v>221</v>
      </c>
      <c r="B112" s="43"/>
      <c r="C112" s="44" t="s">
        <v>222</v>
      </c>
      <c r="D112" s="43" t="s">
        <v>206</v>
      </c>
      <c r="E112" s="23">
        <f t="shared" si="2"/>
        <v>12740.04</v>
      </c>
      <c r="F112" s="46">
        <v>0.1</v>
      </c>
      <c r="G112" s="43"/>
      <c r="H112" s="47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118055555555556" right="0.118055555555556" top="0.422916666666667" bottom="0.422916666666667" header="0.15763888888888899" footer="0.15763888888888899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и В-74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2018-04-27T03:47:18Z</dcterms:modified>
  <dc:language>ru</dc:language>
</cp:coreProperties>
</file>